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G28"/>
  <c r="G26"/>
  <c r="G10"/>
  <c r="I32"/>
  <c r="J32"/>
  <c r="G9"/>
  <c r="G11"/>
  <c r="G12"/>
  <c r="G13"/>
  <c r="G14"/>
  <c r="G15"/>
  <c r="G16"/>
  <c r="G17"/>
  <c r="G18"/>
  <c r="G19"/>
  <c r="G20"/>
  <c r="G21"/>
  <c r="G22"/>
  <c r="G23"/>
  <c r="G24"/>
  <c r="G25"/>
  <c r="G27"/>
  <c r="G29"/>
  <c r="G31"/>
  <c r="G8"/>
  <c r="F32"/>
  <c r="H32"/>
  <c r="G32" l="1"/>
</calcChain>
</file>

<file path=xl/sharedStrings.xml><?xml version="1.0" encoding="utf-8"?>
<sst xmlns="http://schemas.openxmlformats.org/spreadsheetml/2006/main" count="73" uniqueCount="52">
  <si>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</si>
  <si>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</si>
  <si>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</si>
  <si>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</si>
  <si>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</si>
  <si>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</si>
  <si>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</si>
  <si>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</t>
  </si>
  <si>
    <t>АО "НЭСК"</t>
  </si>
  <si>
    <t xml:space="preserve">ПАО «ТНС энерго Кубань» </t>
  </si>
  <si>
    <t>февраль</t>
  </si>
  <si>
    <t>ПАО «ТНС энерго Кубань»</t>
  </si>
  <si>
    <t>март</t>
  </si>
  <si>
    <t>апрель</t>
  </si>
  <si>
    <t>май</t>
  </si>
  <si>
    <t>июнь</t>
  </si>
  <si>
    <t>август</t>
  </si>
  <si>
    <t>сентябрь</t>
  </si>
  <si>
    <t>ноябрь</t>
  </si>
  <si>
    <t>декабрь</t>
  </si>
  <si>
    <t>ИТОГО</t>
  </si>
  <si>
    <t>Реестр счет-фактур на оплату потерь  ООО "ЮгЭнергоРесурс" за 2020 год.</t>
  </si>
  <si>
    <t>январь</t>
  </si>
  <si>
    <t>1106/1902/01</t>
  </si>
  <si>
    <t>июль</t>
  </si>
  <si>
    <t>1106/319/01</t>
  </si>
  <si>
    <t>1106/489/01</t>
  </si>
  <si>
    <t>1106,634/01</t>
  </si>
  <si>
    <t>1106/825/01</t>
  </si>
  <si>
    <t>1106/989/01</t>
  </si>
  <si>
    <t>1106/1221/01</t>
  </si>
  <si>
    <t>1106/1445/01</t>
  </si>
  <si>
    <t>1106/1903/01</t>
  </si>
  <si>
    <t>1106/1901/01</t>
  </si>
  <si>
    <t>1301/2146/01 </t>
  </si>
  <si>
    <t>1301/2272/01 </t>
  </si>
  <si>
    <t>5566/12П/К</t>
  </si>
  <si>
    <t>13411/12П/К</t>
  </si>
  <si>
    <t>15341/12П/К</t>
  </si>
  <si>
    <t>28359/12П/К</t>
  </si>
  <si>
    <t>37444/12П/К</t>
  </si>
  <si>
    <t>42770/12П/К</t>
  </si>
  <si>
    <t>56249/12П/К</t>
  </si>
  <si>
    <t>65210/12П/К</t>
  </si>
  <si>
    <t>71765/12П/К</t>
  </si>
  <si>
    <t>октябрь</t>
  </si>
  <si>
    <t>Принято ЮЭР</t>
  </si>
  <si>
    <t>кол-во  кВтч</t>
  </si>
  <si>
    <t>стоимость,    руб.</t>
  </si>
  <si>
    <t>112621/12П/К</t>
  </si>
  <si>
    <t>104766/12П/К</t>
  </si>
  <si>
    <t>91393/12П/К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</si>
</sst>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3" xfId="0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0" xfId="0" applyBorder="1"/>
    <xf numFmtId="164" fontId="6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right"/>
    </xf>
    <xf numFmtId="0" fontId="10" fillId="0" borderId="0" xfId="0" applyFont="1"/>
    <xf numFmtId="0" fontId="5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/>
    <xf numFmtId="0" fontId="11" fillId="0" borderId="14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2"/>
  <sheetViews>
    <sheetView tabSelected="1" topLeftCell="A25" workbookViewId="0">
      <selection activeCell="J41" sqref="J41"/>
    </sheetView>
  </sheetViews>
  <sheetFormatPr defaultRowHeight="15"/>
  <cols>
    <col min="2" max="2" width="11" customWidth="1"/>
    <col min="3" max="3" width="13.28515625" customWidth="1"/>
    <col min="4" max="4" width="11.42578125" customWidth="1"/>
    <col min="5" max="5" width="11.85546875" customWidth="1"/>
    <col min="6" max="6" width="10.5703125" customWidth="1"/>
    <col min="7" max="7" width="10.85546875" customWidth="1"/>
    <col min="8" max="8" width="13.5703125" customWidth="1"/>
    <col min="9" max="9" width="11.140625" customWidth="1"/>
    <col min="10" max="10" width="13.7109375" customWidth="1"/>
  </cols>
  <sheetData>
    <row r="4" spans="1:12" ht="15.75">
      <c r="A4" s="20" t="s">
        <v>21</v>
      </c>
      <c r="B4" s="20"/>
      <c r="C4" s="20"/>
      <c r="D4" s="20"/>
      <c r="E4" s="20"/>
      <c r="F4" s="20"/>
      <c r="G4" s="20"/>
      <c r="H4" s="20"/>
    </row>
    <row r="5" spans="1:12" ht="15.75" thickBot="1">
      <c r="A5" s="38"/>
      <c r="B5" s="38"/>
      <c r="C5" s="38"/>
      <c r="D5" s="38"/>
      <c r="E5" s="38"/>
      <c r="F5" s="38"/>
      <c r="G5" s="38"/>
      <c r="H5" s="38"/>
    </row>
    <row r="6" spans="1:12" ht="23.25" customHeight="1" thickBot="1">
      <c r="A6" s="22" t="s">
        <v>0</v>
      </c>
      <c r="B6" s="22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6" t="s">
        <v>7</v>
      </c>
      <c r="I6" s="40" t="s">
        <v>46</v>
      </c>
      <c r="J6" s="42"/>
    </row>
    <row r="7" spans="1:12" ht="34.5" customHeight="1" thickBot="1">
      <c r="A7" s="23"/>
      <c r="B7" s="23"/>
      <c r="C7" s="25"/>
      <c r="D7" s="25"/>
      <c r="E7" s="25"/>
      <c r="F7" s="25"/>
      <c r="G7" s="25"/>
      <c r="H7" s="27"/>
      <c r="I7" s="41" t="s">
        <v>47</v>
      </c>
      <c r="J7" s="41" t="s">
        <v>48</v>
      </c>
    </row>
    <row r="8" spans="1:12" ht="22.5" customHeight="1" thickBot="1">
      <c r="A8" s="13">
        <v>1</v>
      </c>
      <c r="B8" s="13" t="s">
        <v>22</v>
      </c>
      <c r="C8" s="1" t="s">
        <v>8</v>
      </c>
      <c r="D8" s="2">
        <v>43861</v>
      </c>
      <c r="E8" s="3" t="s">
        <v>36</v>
      </c>
      <c r="F8" s="3">
        <v>119506</v>
      </c>
      <c r="G8" s="12">
        <f>H8/F8</f>
        <v>3.8116799993305777</v>
      </c>
      <c r="H8" s="28">
        <v>455518.63</v>
      </c>
      <c r="I8" s="39">
        <v>119506</v>
      </c>
      <c r="J8" s="39">
        <v>455518.63</v>
      </c>
    </row>
    <row r="9" spans="1:12" ht="35.25" customHeight="1" thickBot="1">
      <c r="A9" s="14"/>
      <c r="B9" s="14"/>
      <c r="C9" s="1" t="s">
        <v>9</v>
      </c>
      <c r="D9" s="2">
        <v>43861</v>
      </c>
      <c r="E9" s="3" t="s">
        <v>23</v>
      </c>
      <c r="F9" s="3">
        <v>70372</v>
      </c>
      <c r="G9" s="12">
        <f t="shared" ref="G9:G32" si="0">H9/F9</f>
        <v>3.7718039845393054</v>
      </c>
      <c r="H9" s="8">
        <v>265429.39</v>
      </c>
      <c r="I9" s="28">
        <v>70372</v>
      </c>
      <c r="J9" s="39">
        <v>265429.39</v>
      </c>
      <c r="K9" s="11"/>
    </row>
    <row r="10" spans="1:12" ht="19.5" customHeight="1" thickBot="1">
      <c r="A10" s="21">
        <v>2</v>
      </c>
      <c r="B10" s="21" t="s">
        <v>10</v>
      </c>
      <c r="C10" s="1" t="s">
        <v>8</v>
      </c>
      <c r="D10" s="2">
        <v>43890</v>
      </c>
      <c r="E10" s="3" t="s">
        <v>37</v>
      </c>
      <c r="F10" s="3">
        <v>128897</v>
      </c>
      <c r="G10" s="12">
        <f t="shared" ref="G10" si="1">H10/F10</f>
        <v>4.0374959851664505</v>
      </c>
      <c r="H10" s="8">
        <v>520421.12</v>
      </c>
      <c r="I10" s="39">
        <v>128897</v>
      </c>
      <c r="J10" s="39">
        <v>520421.12</v>
      </c>
      <c r="K10" s="11"/>
    </row>
    <row r="11" spans="1:12" ht="30" customHeight="1" thickBot="1">
      <c r="A11" s="14"/>
      <c r="B11" s="14"/>
      <c r="C11" s="1" t="s">
        <v>11</v>
      </c>
      <c r="D11" s="2">
        <v>43890</v>
      </c>
      <c r="E11" s="3" t="s">
        <v>25</v>
      </c>
      <c r="F11" s="3">
        <v>81137</v>
      </c>
      <c r="G11" s="12">
        <f t="shared" si="0"/>
        <v>4.0210561149660453</v>
      </c>
      <c r="H11" s="8">
        <v>326256.43</v>
      </c>
      <c r="I11" s="39">
        <v>81137</v>
      </c>
      <c r="J11" s="39">
        <v>326256.43</v>
      </c>
      <c r="K11" s="11"/>
    </row>
    <row r="12" spans="1:12" ht="24" customHeight="1" thickBot="1">
      <c r="A12" s="13">
        <v>3</v>
      </c>
      <c r="B12" s="13" t="s">
        <v>12</v>
      </c>
      <c r="C12" s="1" t="s">
        <v>8</v>
      </c>
      <c r="D12" s="2">
        <v>43890</v>
      </c>
      <c r="E12" s="3" t="s">
        <v>38</v>
      </c>
      <c r="F12" s="43">
        <v>280188</v>
      </c>
      <c r="G12" s="12">
        <f t="shared" si="0"/>
        <v>3.8471399917198452</v>
      </c>
      <c r="H12" s="44">
        <v>1077922.46</v>
      </c>
      <c r="I12" s="39">
        <v>280188</v>
      </c>
      <c r="J12" s="39">
        <v>1077922.46</v>
      </c>
    </row>
    <row r="13" spans="1:12" ht="35.25" customHeight="1" thickBot="1">
      <c r="A13" s="14"/>
      <c r="B13" s="14"/>
      <c r="C13" s="1" t="s">
        <v>11</v>
      </c>
      <c r="D13" s="2">
        <v>43921</v>
      </c>
      <c r="E13" s="3" t="s">
        <v>26</v>
      </c>
      <c r="F13" s="39">
        <v>147884</v>
      </c>
      <c r="G13" s="12">
        <f t="shared" si="0"/>
        <v>3.8821439777122611</v>
      </c>
      <c r="H13" s="28">
        <v>574106.98</v>
      </c>
      <c r="I13" s="39">
        <v>147884</v>
      </c>
      <c r="J13" s="39">
        <v>574106.98</v>
      </c>
    </row>
    <row r="14" spans="1:12" ht="23.25" customHeight="1" thickBot="1">
      <c r="A14" s="13">
        <v>4</v>
      </c>
      <c r="B14" s="13" t="s">
        <v>13</v>
      </c>
      <c r="C14" s="1" t="s">
        <v>8</v>
      </c>
      <c r="D14" s="2">
        <v>43921</v>
      </c>
      <c r="E14" s="3" t="s">
        <v>39</v>
      </c>
      <c r="F14" s="3">
        <v>181599</v>
      </c>
      <c r="G14" s="12">
        <f t="shared" si="0"/>
        <v>3.941627982532943</v>
      </c>
      <c r="H14" s="8">
        <v>715795.7</v>
      </c>
      <c r="I14" s="39">
        <v>85459</v>
      </c>
      <c r="J14" s="47">
        <v>336847.59</v>
      </c>
    </row>
    <row r="15" spans="1:12" ht="33" customHeight="1" thickBot="1">
      <c r="A15" s="14"/>
      <c r="B15" s="14"/>
      <c r="C15" s="1" t="s">
        <v>11</v>
      </c>
      <c r="D15" s="2">
        <v>43951</v>
      </c>
      <c r="E15" s="3" t="s">
        <v>27</v>
      </c>
      <c r="F15" s="3">
        <v>105819</v>
      </c>
      <c r="G15" s="12">
        <f t="shared" si="0"/>
        <v>3.9940200720097527</v>
      </c>
      <c r="H15" s="8">
        <v>422643.21</v>
      </c>
      <c r="I15" s="39">
        <v>105819</v>
      </c>
      <c r="J15" s="39">
        <v>422643.21</v>
      </c>
      <c r="L15" s="48"/>
    </row>
    <row r="16" spans="1:12" ht="15.75" thickBot="1">
      <c r="A16" s="13">
        <v>5</v>
      </c>
      <c r="B16" s="13" t="s">
        <v>14</v>
      </c>
      <c r="C16" s="1" t="s">
        <v>8</v>
      </c>
      <c r="D16" s="2">
        <v>43951</v>
      </c>
      <c r="E16" s="3" t="s">
        <v>40</v>
      </c>
      <c r="F16" s="3">
        <v>135561</v>
      </c>
      <c r="G16" s="12">
        <f t="shared" si="0"/>
        <v>3.5266440200352611</v>
      </c>
      <c r="H16" s="8">
        <v>478075.39</v>
      </c>
      <c r="I16" s="39">
        <v>36158</v>
      </c>
      <c r="J16" s="39">
        <v>127516.39</v>
      </c>
    </row>
    <row r="17" spans="1:10" ht="32.25" customHeight="1" thickBot="1">
      <c r="A17" s="14"/>
      <c r="B17" s="14"/>
      <c r="C17" s="1" t="s">
        <v>11</v>
      </c>
      <c r="D17" s="2">
        <v>43982</v>
      </c>
      <c r="E17" s="3" t="s">
        <v>28</v>
      </c>
      <c r="F17" s="3">
        <v>105053</v>
      </c>
      <c r="G17" s="12">
        <f t="shared" si="0"/>
        <v>3.5826960676991613</v>
      </c>
      <c r="H17" s="8">
        <v>376372.97</v>
      </c>
      <c r="I17" s="39">
        <v>105053</v>
      </c>
      <c r="J17" s="39">
        <v>376372.97</v>
      </c>
    </row>
    <row r="18" spans="1:10" ht="25.5" customHeight="1" thickBot="1">
      <c r="A18" s="15">
        <v>6</v>
      </c>
      <c r="B18" s="13" t="s">
        <v>15</v>
      </c>
      <c r="C18" s="1" t="s">
        <v>8</v>
      </c>
      <c r="D18" s="2">
        <v>44012</v>
      </c>
      <c r="E18" s="3" t="s">
        <v>41</v>
      </c>
      <c r="F18" s="3">
        <v>277592</v>
      </c>
      <c r="G18" s="12">
        <f t="shared" si="0"/>
        <v>4.1169719948701688</v>
      </c>
      <c r="H18" s="8">
        <v>1142838.49</v>
      </c>
      <c r="I18" s="39">
        <v>101041</v>
      </c>
      <c r="J18" s="39">
        <v>415982.97</v>
      </c>
    </row>
    <row r="19" spans="1:10" ht="32.25" customHeight="1" thickBot="1">
      <c r="A19" s="16"/>
      <c r="B19" s="14"/>
      <c r="C19" s="1" t="s">
        <v>11</v>
      </c>
      <c r="D19" s="2">
        <v>44012</v>
      </c>
      <c r="E19" s="3" t="s">
        <v>29</v>
      </c>
      <c r="F19" s="3">
        <v>156005</v>
      </c>
      <c r="G19" s="12">
        <f t="shared" si="0"/>
        <v>4.131218678888497</v>
      </c>
      <c r="H19" s="8">
        <v>644490.77</v>
      </c>
      <c r="I19" s="39">
        <v>156005</v>
      </c>
      <c r="J19" s="39">
        <v>644490.77</v>
      </c>
    </row>
    <row r="20" spans="1:10" ht="21.75" customHeight="1" thickBot="1">
      <c r="A20" s="13">
        <v>7</v>
      </c>
      <c r="B20" s="13" t="s">
        <v>24</v>
      </c>
      <c r="C20" s="1" t="s">
        <v>8</v>
      </c>
      <c r="D20" s="2">
        <v>44012</v>
      </c>
      <c r="E20" s="3" t="s">
        <v>42</v>
      </c>
      <c r="F20" s="3">
        <v>296409</v>
      </c>
      <c r="G20" s="12">
        <f t="shared" si="0"/>
        <v>4.4685960277859316</v>
      </c>
      <c r="H20" s="8">
        <v>1324532.08</v>
      </c>
      <c r="I20" s="39">
        <v>17743</v>
      </c>
      <c r="J20" s="39">
        <v>79286.3</v>
      </c>
    </row>
    <row r="21" spans="1:10" ht="32.25" customHeight="1" thickBot="1">
      <c r="A21" s="14"/>
      <c r="B21" s="14"/>
      <c r="C21" s="1" t="s">
        <v>11</v>
      </c>
      <c r="D21" s="2">
        <v>44043</v>
      </c>
      <c r="E21" s="3" t="s">
        <v>30</v>
      </c>
      <c r="F21" s="3">
        <v>229037</v>
      </c>
      <c r="G21" s="12">
        <f t="shared" si="0"/>
        <v>4.2930803319987598</v>
      </c>
      <c r="H21" s="8">
        <v>983274.24</v>
      </c>
      <c r="I21" s="39">
        <v>229037</v>
      </c>
      <c r="J21" s="39">
        <v>983274.24</v>
      </c>
    </row>
    <row r="22" spans="1:10" ht="21" customHeight="1" thickBot="1">
      <c r="A22" s="13">
        <v>8</v>
      </c>
      <c r="B22" s="13" t="s">
        <v>16</v>
      </c>
      <c r="C22" s="1" t="s">
        <v>8</v>
      </c>
      <c r="D22" s="2">
        <v>44043</v>
      </c>
      <c r="E22" s="3" t="s">
        <v>43</v>
      </c>
      <c r="F22" s="3">
        <v>207354</v>
      </c>
      <c r="G22" s="12">
        <f t="shared" si="0"/>
        <v>4.6461720053628097</v>
      </c>
      <c r="H22" s="8">
        <v>963402.35</v>
      </c>
      <c r="I22" s="39">
        <v>2022</v>
      </c>
      <c r="J22" s="39">
        <v>9394.56</v>
      </c>
    </row>
    <row r="23" spans="1:10" ht="30.75" customHeight="1" thickBot="1">
      <c r="A23" s="14"/>
      <c r="B23" s="14"/>
      <c r="C23" s="1" t="s">
        <v>11</v>
      </c>
      <c r="D23" s="2">
        <v>44074</v>
      </c>
      <c r="E23" s="3" t="s">
        <v>31</v>
      </c>
      <c r="F23" s="3">
        <v>143394</v>
      </c>
      <c r="G23" s="12">
        <f t="shared" si="0"/>
        <v>4.3357146045162276</v>
      </c>
      <c r="H23" s="8">
        <v>621715.46</v>
      </c>
      <c r="I23" s="39">
        <v>143394</v>
      </c>
      <c r="J23" s="39">
        <v>621715.46</v>
      </c>
    </row>
    <row r="24" spans="1:10" ht="21.75" customHeight="1" thickBot="1">
      <c r="A24" s="13">
        <v>9</v>
      </c>
      <c r="B24" s="13" t="s">
        <v>17</v>
      </c>
      <c r="C24" s="1" t="s">
        <v>8</v>
      </c>
      <c r="D24" s="2">
        <v>44074</v>
      </c>
      <c r="E24" s="3" t="s">
        <v>44</v>
      </c>
      <c r="F24" s="3">
        <v>111165</v>
      </c>
      <c r="G24" s="12">
        <f t="shared" si="0"/>
        <v>4.7319839877659335</v>
      </c>
      <c r="H24" s="8">
        <v>526031</v>
      </c>
      <c r="I24" s="39">
        <v>4297</v>
      </c>
      <c r="J24" s="39">
        <v>20333.34</v>
      </c>
    </row>
    <row r="25" spans="1:10" ht="30" customHeight="1" thickBot="1">
      <c r="A25" s="14"/>
      <c r="B25" s="14"/>
      <c r="C25" s="1" t="s">
        <v>11</v>
      </c>
      <c r="D25" s="2">
        <v>44135</v>
      </c>
      <c r="E25" s="3" t="s">
        <v>32</v>
      </c>
      <c r="F25" s="3">
        <v>70372</v>
      </c>
      <c r="G25" s="12">
        <f t="shared" si="0"/>
        <v>4.3610399022338431</v>
      </c>
      <c r="H25" s="8">
        <v>306895.09999999998</v>
      </c>
      <c r="I25" s="39">
        <v>70372</v>
      </c>
      <c r="J25" s="39">
        <v>306895.09999999998</v>
      </c>
    </row>
    <row r="26" spans="1:10" ht="23.25" customHeight="1" thickBot="1">
      <c r="A26" s="29">
        <v>10</v>
      </c>
      <c r="B26" s="29" t="s">
        <v>45</v>
      </c>
      <c r="C26" s="1" t="s">
        <v>8</v>
      </c>
      <c r="D26" s="2">
        <v>44135</v>
      </c>
      <c r="E26" s="3" t="s">
        <v>51</v>
      </c>
      <c r="F26" s="3">
        <v>221551</v>
      </c>
      <c r="G26" s="12">
        <f t="shared" si="0"/>
        <v>4.3643039751569619</v>
      </c>
      <c r="H26" s="8">
        <v>966915.91</v>
      </c>
      <c r="I26" s="39">
        <v>109142</v>
      </c>
      <c r="J26" s="39">
        <v>476328.86</v>
      </c>
    </row>
    <row r="27" spans="1:10" ht="30" customHeight="1" thickBot="1">
      <c r="A27" s="30"/>
      <c r="B27" s="30"/>
      <c r="C27" s="1" t="s">
        <v>11</v>
      </c>
      <c r="D27" s="2">
        <v>44135</v>
      </c>
      <c r="E27" s="4" t="s">
        <v>33</v>
      </c>
      <c r="F27" s="4">
        <v>105011</v>
      </c>
      <c r="G27" s="12">
        <f t="shared" si="0"/>
        <v>4.1797764996048032</v>
      </c>
      <c r="H27" s="9">
        <v>438922.51</v>
      </c>
      <c r="I27" s="39">
        <v>105011</v>
      </c>
      <c r="J27" s="39">
        <v>438922.51</v>
      </c>
    </row>
    <row r="28" spans="1:10" ht="22.5" customHeight="1" thickBot="1">
      <c r="A28" s="31">
        <v>11</v>
      </c>
      <c r="B28" s="29" t="s">
        <v>18</v>
      </c>
      <c r="C28" s="1" t="s">
        <v>8</v>
      </c>
      <c r="D28" s="33">
        <v>44165</v>
      </c>
      <c r="E28" s="39" t="s">
        <v>50</v>
      </c>
      <c r="F28" s="39">
        <v>229674</v>
      </c>
      <c r="G28" s="34">
        <f t="shared" si="0"/>
        <v>4.4230440102057695</v>
      </c>
      <c r="H28" s="39">
        <v>1015858.21</v>
      </c>
      <c r="I28" s="39">
        <v>81736</v>
      </c>
      <c r="J28" s="39">
        <v>361521.93</v>
      </c>
    </row>
    <row r="29" spans="1:10" ht="28.5" customHeight="1" thickBot="1">
      <c r="A29" s="32"/>
      <c r="B29" s="30"/>
      <c r="C29" s="5" t="s">
        <v>11</v>
      </c>
      <c r="D29" s="2">
        <v>44165</v>
      </c>
      <c r="E29" s="39" t="s">
        <v>34</v>
      </c>
      <c r="F29" s="39">
        <v>74926</v>
      </c>
      <c r="G29" s="12">
        <f t="shared" si="0"/>
        <v>4.1652319622027063</v>
      </c>
      <c r="H29" s="39">
        <v>312084.17</v>
      </c>
      <c r="I29" s="39">
        <v>74926</v>
      </c>
      <c r="J29" s="39">
        <v>312084.17</v>
      </c>
    </row>
    <row r="30" spans="1:10" ht="24" customHeight="1" thickBot="1">
      <c r="A30" s="31">
        <v>12</v>
      </c>
      <c r="B30" s="35" t="s">
        <v>19</v>
      </c>
      <c r="C30" s="45" t="s">
        <v>8</v>
      </c>
      <c r="D30" s="2">
        <v>44196</v>
      </c>
      <c r="E30" s="3" t="s">
        <v>49</v>
      </c>
      <c r="F30" s="39">
        <v>525871</v>
      </c>
      <c r="G30" s="34">
        <f t="shared" si="0"/>
        <v>4.1702160035445957</v>
      </c>
      <c r="H30" s="39">
        <v>2192995.66</v>
      </c>
      <c r="I30" s="39">
        <v>307450</v>
      </c>
      <c r="J30" s="39">
        <v>1282132.9099999999</v>
      </c>
    </row>
    <row r="31" spans="1:10" ht="35.25" customHeight="1" thickBot="1">
      <c r="A31" s="32"/>
      <c r="B31" s="36"/>
      <c r="C31" s="45" t="s">
        <v>11</v>
      </c>
      <c r="D31" s="6">
        <v>44196</v>
      </c>
      <c r="E31" s="39" t="s">
        <v>35</v>
      </c>
      <c r="F31" s="39">
        <v>147702</v>
      </c>
      <c r="G31" s="12">
        <f t="shared" si="0"/>
        <v>4.1874360536756443</v>
      </c>
      <c r="H31" s="39">
        <v>618492.68000000005</v>
      </c>
      <c r="I31" s="39">
        <v>147702</v>
      </c>
      <c r="J31" s="39">
        <v>618492.68000000005</v>
      </c>
    </row>
    <row r="32" spans="1:10" ht="19.5" customHeight="1" thickBot="1">
      <c r="A32" s="17" t="s">
        <v>20</v>
      </c>
      <c r="B32" s="18"/>
      <c r="C32" s="37"/>
      <c r="D32" s="18"/>
      <c r="E32" s="19"/>
      <c r="F32" s="7">
        <f>SUM(F8:F31)</f>
        <v>4152079</v>
      </c>
      <c r="G32" s="50">
        <f t="shared" si="0"/>
        <v>4.1596007469992742</v>
      </c>
      <c r="H32" s="10">
        <f>SUM(H8:H31)</f>
        <v>17270990.91</v>
      </c>
      <c r="I32" s="49">
        <f>SUM(I8:I31)</f>
        <v>2710351</v>
      </c>
      <c r="J32" s="46">
        <f>SUM(J8:J31)</f>
        <v>11053890.969999999</v>
      </c>
    </row>
  </sheetData>
  <mergeCells count="35">
    <mergeCell ref="I6:J6"/>
    <mergeCell ref="A26:A27"/>
    <mergeCell ref="B26:B27"/>
    <mergeCell ref="A28:A29"/>
    <mergeCell ref="B28:B29"/>
    <mergeCell ref="A4:H4"/>
    <mergeCell ref="A10:A11"/>
    <mergeCell ref="B10:B11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A14:A15"/>
    <mergeCell ref="B14:B15"/>
    <mergeCell ref="A16:A17"/>
    <mergeCell ref="B16:B17"/>
    <mergeCell ref="A12:A13"/>
    <mergeCell ref="B12:B13"/>
    <mergeCell ref="B18:B19"/>
    <mergeCell ref="A18:A19"/>
    <mergeCell ref="A32:E32"/>
    <mergeCell ref="A22:A23"/>
    <mergeCell ref="B22:B23"/>
    <mergeCell ref="A24:A25"/>
    <mergeCell ref="B24:B25"/>
    <mergeCell ref="A20:A21"/>
    <mergeCell ref="B20:B21"/>
    <mergeCell ref="A30:A31"/>
    <mergeCell ref="B30:B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2021-04-13T08:22:11Z</dcterms:modified>
</cp:coreProperties>
</file>